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9035" windowHeight="1176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10" i="1"/>
  <c r="H9"/>
  <c r="F9"/>
  <c r="G9" s="1"/>
  <c r="E9"/>
  <c r="H10" l="1"/>
  <c r="F10"/>
  <c r="G10" s="1"/>
</calcChain>
</file>

<file path=xl/sharedStrings.xml><?xml version="1.0" encoding="utf-8"?>
<sst xmlns="http://schemas.openxmlformats.org/spreadsheetml/2006/main" count="19" uniqueCount="18">
  <si>
    <t>руб.</t>
  </si>
  <si>
    <t>№№ пом.</t>
  </si>
  <si>
    <t>осн. площадь, кв.м.</t>
  </si>
  <si>
    <t>общ. Польз, кв.м.</t>
  </si>
  <si>
    <t>ИТОГО начальная цена договора, руб.</t>
  </si>
  <si>
    <t>шаг аукциона, руб. (5%)</t>
  </si>
  <si>
    <t>лот № 1</t>
  </si>
  <si>
    <t>№№ лота</t>
  </si>
  <si>
    <t xml:space="preserve">Рыночная стоимость объекта  на </t>
  </si>
  <si>
    <t>Рын. стоимость аренд объекта, руб.</t>
  </si>
  <si>
    <t>Общая площадь, кв.м.</t>
  </si>
  <si>
    <t>Рыночная стоимость мес.ар.платы 1 кв.м. общей площади, без учета стоимости коммун. и экспл.расходов</t>
  </si>
  <si>
    <t>составляет:</t>
  </si>
  <si>
    <t>площадь, кв.м.</t>
  </si>
  <si>
    <t>Восточная,28, пом.2</t>
  </si>
  <si>
    <t>комната 18   на 2-м этаже</t>
  </si>
  <si>
    <t>комнаты 15, 16, 17 на 2-м этаже</t>
  </si>
  <si>
    <t>лот № 2</t>
  </si>
</sst>
</file>

<file path=xl/styles.xml><?xml version="1.0" encoding="utf-8"?>
<styleSheet xmlns="http://schemas.openxmlformats.org/spreadsheetml/2006/main">
  <numFmts count="1">
    <numFmt numFmtId="164" formatCode="#,##0.00_р_."/>
  </numFmts>
  <fonts count="3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wrapText="1"/>
    </xf>
    <xf numFmtId="0" fontId="0" fillId="0" borderId="0" xfId="0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4" fontId="2" fillId="0" borderId="0" xfId="0" applyNumberFormat="1" applyFont="1" applyAlignment="1">
      <alignment horizontal="center"/>
    </xf>
    <xf numFmtId="164" fontId="2" fillId="0" borderId="0" xfId="0" applyNumberFormat="1" applyFont="1"/>
    <xf numFmtId="0" fontId="1" fillId="0" borderId="2" xfId="0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164" fontId="2" fillId="0" borderId="1" xfId="0" applyNumberFormat="1" applyFont="1" applyBorder="1"/>
    <xf numFmtId="0" fontId="1" fillId="0" borderId="1" xfId="0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0"/>
  <sheetViews>
    <sheetView tabSelected="1" zoomScaleNormal="100" workbookViewId="0">
      <selection activeCell="B10" sqref="B10"/>
    </sheetView>
  </sheetViews>
  <sheetFormatPr defaultRowHeight="15"/>
  <cols>
    <col min="1" max="1" width="9.7109375" customWidth="1"/>
    <col min="2" max="2" width="23.42578125" customWidth="1"/>
    <col min="3" max="3" width="10.140625" customWidth="1"/>
    <col min="4" max="4" width="12.42578125" customWidth="1"/>
    <col min="5" max="5" width="11" customWidth="1"/>
    <col min="6" max="6" width="20" customWidth="1"/>
    <col min="7" max="7" width="16.7109375" customWidth="1"/>
    <col min="8" max="8" width="23.7109375" customWidth="1"/>
    <col min="9" max="9" width="16.5703125" customWidth="1"/>
    <col min="10" max="10" width="10.7109375" customWidth="1"/>
  </cols>
  <sheetData>
    <row r="1" spans="1:10" s="1" customFormat="1">
      <c r="A1" s="26" t="s">
        <v>11</v>
      </c>
      <c r="B1" s="27"/>
      <c r="C1" s="27"/>
      <c r="D1" s="27"/>
      <c r="E1" s="27"/>
      <c r="F1" s="25"/>
      <c r="G1" s="24"/>
      <c r="I1" s="4"/>
      <c r="J1" s="4"/>
    </row>
    <row r="2" spans="1:10" s="1" customFormat="1">
      <c r="B2" s="16"/>
      <c r="C2" s="16"/>
      <c r="D2" s="17"/>
      <c r="E2" s="17"/>
      <c r="F2" s="18" t="s">
        <v>14</v>
      </c>
      <c r="G2" s="2">
        <v>150</v>
      </c>
      <c r="H2" s="3" t="s">
        <v>0</v>
      </c>
      <c r="I2" s="16"/>
      <c r="J2" s="16"/>
    </row>
    <row r="4" spans="1:10">
      <c r="B4" s="26" t="s">
        <v>8</v>
      </c>
      <c r="C4" s="26"/>
      <c r="D4" s="26"/>
      <c r="E4" s="9">
        <v>42278</v>
      </c>
      <c r="F4" s="19" t="s">
        <v>12</v>
      </c>
      <c r="G4" s="10"/>
      <c r="H4" s="19" t="s">
        <v>13</v>
      </c>
    </row>
    <row r="5" spans="1:10">
      <c r="B5" s="23"/>
      <c r="C5" s="23"/>
      <c r="D5" s="23"/>
      <c r="E5" s="9"/>
      <c r="F5" s="18" t="s">
        <v>14</v>
      </c>
      <c r="G5" s="20">
        <v>7100000</v>
      </c>
      <c r="H5" s="21">
        <v>590.20000000000005</v>
      </c>
    </row>
    <row r="6" spans="1:10">
      <c r="B6" s="23"/>
      <c r="C6" s="23"/>
      <c r="D6" s="23"/>
      <c r="E6" s="9"/>
    </row>
    <row r="7" spans="1:10" ht="15.75" thickBot="1"/>
    <row r="8" spans="1:10" s="5" customFormat="1" ht="45.75" thickBot="1">
      <c r="A8" s="13" t="s">
        <v>7</v>
      </c>
      <c r="B8" s="14" t="s">
        <v>1</v>
      </c>
      <c r="C8" s="14" t="s">
        <v>2</v>
      </c>
      <c r="D8" s="14" t="s">
        <v>3</v>
      </c>
      <c r="E8" s="15" t="s">
        <v>10</v>
      </c>
      <c r="F8" s="14" t="s">
        <v>4</v>
      </c>
      <c r="G8" s="14" t="s">
        <v>5</v>
      </c>
      <c r="H8" s="14" t="s">
        <v>9</v>
      </c>
    </row>
    <row r="9" spans="1:10" ht="30">
      <c r="A9" s="11" t="s">
        <v>6</v>
      </c>
      <c r="B9" s="6" t="s">
        <v>15</v>
      </c>
      <c r="C9" s="22">
        <v>33.700000000000003</v>
      </c>
      <c r="D9" s="7">
        <v>8.6999999999999993</v>
      </c>
      <c r="E9" s="12">
        <f t="shared" ref="E9" si="0">C9+D9</f>
        <v>42.400000000000006</v>
      </c>
      <c r="F9" s="8">
        <f>C9*$G$2</f>
        <v>5055</v>
      </c>
      <c r="G9" s="8">
        <f>F9/100*5</f>
        <v>252.75</v>
      </c>
      <c r="H9" s="8">
        <f>$G$5/$H$5*C9</f>
        <v>405404.94747543207</v>
      </c>
    </row>
    <row r="10" spans="1:10" ht="30">
      <c r="A10" s="11" t="s">
        <v>17</v>
      </c>
      <c r="B10" s="6" t="s">
        <v>16</v>
      </c>
      <c r="C10" s="22">
        <v>61.9</v>
      </c>
      <c r="D10" s="7">
        <v>16.100000000000001</v>
      </c>
      <c r="E10" s="12">
        <f>C10+D10</f>
        <v>78</v>
      </c>
      <c r="F10" s="8">
        <f t="shared" ref="F10" si="1">C10*$G$2</f>
        <v>9285</v>
      </c>
      <c r="G10" s="8">
        <f t="shared" ref="G10" si="2">F10/100*5</f>
        <v>464.25</v>
      </c>
      <c r="H10" s="8">
        <f t="shared" ref="H10" si="3">$G$5/$H$5*C10</f>
        <v>744645.88275160955</v>
      </c>
    </row>
  </sheetData>
  <mergeCells count="2">
    <mergeCell ref="A1:E1"/>
    <mergeCell ref="B4:D4"/>
  </mergeCells>
  <pageMargins left="0.5" right="0.20833333333333334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КУМИ ЗАТО г.Железногорск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Shapovalova</dc:creator>
  <cp:lastModifiedBy>Теплых</cp:lastModifiedBy>
  <cp:lastPrinted>2014-09-15T03:51:57Z</cp:lastPrinted>
  <dcterms:created xsi:type="dcterms:W3CDTF">2010-10-06T08:36:01Z</dcterms:created>
  <dcterms:modified xsi:type="dcterms:W3CDTF">2016-02-12T02:31:46Z</dcterms:modified>
</cp:coreProperties>
</file>